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220" windowHeight="5805" activeTab="0"/>
  </bookViews>
  <sheets>
    <sheet name="hlavní závod" sheetId="1" r:id="rId1"/>
  </sheets>
  <definedNames>
    <definedName name="_xlnm.Print_Titles" localSheetId="0">'hlavní závod'!$4:$4</definedName>
    <definedName name="_xlnm.Print_Area" localSheetId="0">'hlavní závod'!$A$1:$M$69</definedName>
  </definedNames>
  <calcPr fullCalcOnLoad="1"/>
</workbook>
</file>

<file path=xl/sharedStrings.xml><?xml version="1.0" encoding="utf-8"?>
<sst xmlns="http://schemas.openxmlformats.org/spreadsheetml/2006/main" count="233" uniqueCount="124">
  <si>
    <t>Závodník</t>
  </si>
  <si>
    <t>Klub</t>
  </si>
  <si>
    <t>Rok</t>
  </si>
  <si>
    <t>#</t>
  </si>
  <si>
    <t>Cíl</t>
  </si>
  <si>
    <t>SČ</t>
  </si>
  <si>
    <t>K</t>
  </si>
  <si>
    <t>Trať:</t>
  </si>
  <si>
    <t>Dif</t>
  </si>
  <si>
    <t>I.</t>
  </si>
  <si>
    <t>II.</t>
  </si>
  <si>
    <t>III.</t>
  </si>
  <si>
    <t xml:space="preserve">Místo: </t>
  </si>
  <si>
    <t>Hlavní Závod</t>
  </si>
  <si>
    <t>Tálín</t>
  </si>
  <si>
    <t>4,7 km</t>
  </si>
  <si>
    <t>Dne: 26.12.2018</t>
  </si>
  <si>
    <t xml:space="preserve">Běh okolo Tálíňáku </t>
  </si>
  <si>
    <t>Ž</t>
  </si>
  <si>
    <t>Budil Roman</t>
  </si>
  <si>
    <t>PK Vytrvalci RB</t>
  </si>
  <si>
    <t>M2</t>
  </si>
  <si>
    <t>Budil Jakub</t>
  </si>
  <si>
    <t>M1</t>
  </si>
  <si>
    <t>Nový Lukáš</t>
  </si>
  <si>
    <t>Vráž</t>
  </si>
  <si>
    <t>M4</t>
  </si>
  <si>
    <t>Hypšler Robin</t>
  </si>
  <si>
    <t>Prodoli</t>
  </si>
  <si>
    <t>M3</t>
  </si>
  <si>
    <t>Lemberka  Jakub</t>
  </si>
  <si>
    <t>TT Tábor</t>
  </si>
  <si>
    <t>Bartoš Dušan</t>
  </si>
  <si>
    <t>Atletika Písek</t>
  </si>
  <si>
    <t>M5</t>
  </si>
  <si>
    <t>Vondruška Radek</t>
  </si>
  <si>
    <t>České Budějovice</t>
  </si>
  <si>
    <t>Diviš Jiří</t>
  </si>
  <si>
    <t>CBC Team</t>
  </si>
  <si>
    <t>Richter Miroslav</t>
  </si>
  <si>
    <t>Šatra Alois</t>
  </si>
  <si>
    <t>Tatran Velké Hydčice</t>
  </si>
  <si>
    <t>M6</t>
  </si>
  <si>
    <t>Pech Roman</t>
  </si>
  <si>
    <t>SKI Vimperk</t>
  </si>
  <si>
    <t>Mašek Matěj</t>
  </si>
  <si>
    <t xml:space="preserve"> x</t>
  </si>
  <si>
    <t>Kalista Petr</t>
  </si>
  <si>
    <t>Košťál Tomáš</t>
  </si>
  <si>
    <t>BTB Písek</t>
  </si>
  <si>
    <t>Dokulilová Ludmila</t>
  </si>
  <si>
    <t>Sokol Stachy</t>
  </si>
  <si>
    <t>*</t>
  </si>
  <si>
    <t>Z5</t>
  </si>
  <si>
    <t>Valíček Václav</t>
  </si>
  <si>
    <t>ČZ Strakonice</t>
  </si>
  <si>
    <t>Šatavová Lenka</t>
  </si>
  <si>
    <t>Z3</t>
  </si>
  <si>
    <t>Kodad Jakub</t>
  </si>
  <si>
    <t>Burjanová Martina</t>
  </si>
  <si>
    <t>Pejchal Michal</t>
  </si>
  <si>
    <t>Slavia Volyně</t>
  </si>
  <si>
    <t>Mach Karel</t>
  </si>
  <si>
    <t>Číčenice</t>
  </si>
  <si>
    <t>Kudrlička Rostislav</t>
  </si>
  <si>
    <t>Adam Kluky</t>
  </si>
  <si>
    <t>Vasátka Zdeněk</t>
  </si>
  <si>
    <t>Stanislav Procházka</t>
  </si>
  <si>
    <t>CH2</t>
  </si>
  <si>
    <t>Scholtz Daniel</t>
  </si>
  <si>
    <t>Písek</t>
  </si>
  <si>
    <t>Kotlínová Simona</t>
  </si>
  <si>
    <t>D3</t>
  </si>
  <si>
    <t>Planck Joakim</t>
  </si>
  <si>
    <t xml:space="preserve"> x </t>
  </si>
  <si>
    <t>Šimeček Luboš</t>
  </si>
  <si>
    <t>Blatná</t>
  </si>
  <si>
    <t>CH1</t>
  </si>
  <si>
    <t>MázdRa Jiří</t>
  </si>
  <si>
    <t>Procházka Aleš</t>
  </si>
  <si>
    <t>Adámková Dana</t>
  </si>
  <si>
    <t>TT Tálín</t>
  </si>
  <si>
    <t>Vondrušková Jana</t>
  </si>
  <si>
    <t>ČB</t>
  </si>
  <si>
    <t>Z2</t>
  </si>
  <si>
    <t>Huspeka Miroslav</t>
  </si>
  <si>
    <t>Trecha Rudolf</t>
  </si>
  <si>
    <t>Procházková Ivona</t>
  </si>
  <si>
    <t>Z4</t>
  </si>
  <si>
    <t>Kodat Marcel</t>
  </si>
  <si>
    <t>Brand Kryštof</t>
  </si>
  <si>
    <t>SKI klub Strakonice</t>
  </si>
  <si>
    <t>Hronková Klára</t>
  </si>
  <si>
    <t>Brandová Beáta</t>
  </si>
  <si>
    <t>D1</t>
  </si>
  <si>
    <t>Brandová Lada</t>
  </si>
  <si>
    <t>SKI Klub Strakonice</t>
  </si>
  <si>
    <t>Kodad Jiří</t>
  </si>
  <si>
    <t>Jadoda Vladimír</t>
  </si>
  <si>
    <t>Horká Veronika</t>
  </si>
  <si>
    <t>D2</t>
  </si>
  <si>
    <t>Horký Tomáš</t>
  </si>
  <si>
    <t>Scheinherr Martin</t>
  </si>
  <si>
    <t>Kotlínová Hana</t>
  </si>
  <si>
    <t>Wilk Karel</t>
  </si>
  <si>
    <t>KČT Trilobit Barrandov</t>
  </si>
  <si>
    <t>Scheinherr Jiří</t>
  </si>
  <si>
    <t>Mašek Oldřich</t>
  </si>
  <si>
    <t>Protivín</t>
  </si>
  <si>
    <t>Matouš Petr</t>
  </si>
  <si>
    <t>Procházka Stanislav</t>
  </si>
  <si>
    <t>Kotlín František</t>
  </si>
  <si>
    <t>Šilha Miroslav</t>
  </si>
  <si>
    <t>Planck Julia</t>
  </si>
  <si>
    <t>Planck Tereza</t>
  </si>
  <si>
    <t>Špánová Ilona</t>
  </si>
  <si>
    <t xml:space="preserve"> Pravda Luboš</t>
  </si>
  <si>
    <t>Maryška Milan</t>
  </si>
  <si>
    <t>Rothbauerová Karolína</t>
  </si>
  <si>
    <t>Rothbauer Stanislav</t>
  </si>
  <si>
    <t>Šilhová Hana</t>
  </si>
  <si>
    <t>Mázdrová Zuzana</t>
  </si>
  <si>
    <t>Mázdra Robert</t>
  </si>
  <si>
    <t>CH3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</si>
</sst>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3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i/>
      <sz val="7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i/>
      <sz val="7"/>
      <color theme="1"/>
      <name val="Arial"/>
      <family val="2"/>
    </font>
    <font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48">
    <xf numFmtId="0" fontId="0" fillId="0" borderId="0" xfId="0" applyAlignment="1">
      <alignment/>
    </xf>
    <xf numFmtId="0" fontId="29" fillId="0" borderId="0" xfId="0" applyFont="1" applyFill="1" applyBorder="1" applyAlignment="1" applyProtection="1">
      <alignment vertical="center"/>
      <protection hidden="1" locked="0"/>
    </xf>
    <xf numFmtId="49" fontId="30" fillId="0" borderId="0" xfId="0" applyNumberFormat="1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/>
      <protection hidden="1"/>
    </xf>
    <xf numFmtId="0" fontId="31" fillId="0" borderId="0" xfId="0" applyFont="1" applyFill="1" applyAlignment="1" applyProtection="1">
      <alignment horizontal="right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10" xfId="0" applyFont="1" applyFill="1" applyBorder="1" applyAlignment="1" applyProtection="1">
      <alignment/>
      <protection hidden="1"/>
    </xf>
    <xf numFmtId="14" fontId="30" fillId="0" borderId="11" xfId="0" applyNumberFormat="1" applyFont="1" applyFill="1" applyBorder="1" applyAlignment="1" applyProtection="1">
      <alignment/>
      <protection locked="0"/>
    </xf>
    <xf numFmtId="0" fontId="31" fillId="0" borderId="12" xfId="0" applyFont="1" applyFill="1" applyBorder="1" applyAlignment="1" applyProtection="1">
      <alignment horizontal="left"/>
      <protection hidden="1"/>
    </xf>
    <xf numFmtId="0" fontId="31" fillId="0" borderId="13" xfId="0" applyFont="1" applyFill="1" applyBorder="1" applyAlignment="1" applyProtection="1">
      <alignment horizontal="right"/>
      <protection hidden="1"/>
    </xf>
    <xf numFmtId="0" fontId="30" fillId="0" borderId="13" xfId="0" applyFont="1" applyFill="1" applyBorder="1" applyAlignment="1" applyProtection="1">
      <alignment/>
      <protection locked="0"/>
    </xf>
    <xf numFmtId="0" fontId="31" fillId="0" borderId="11" xfId="0" applyFont="1" applyFill="1" applyBorder="1" applyAlignment="1" applyProtection="1">
      <alignment/>
      <protection locked="0"/>
    </xf>
    <xf numFmtId="0" fontId="31" fillId="0" borderId="11" xfId="0" applyFont="1" applyFill="1" applyBorder="1" applyAlignment="1" applyProtection="1">
      <alignment/>
      <protection hidden="1"/>
    </xf>
    <xf numFmtId="0" fontId="29" fillId="0" borderId="14" xfId="0" applyFont="1" applyFill="1" applyBorder="1" applyAlignment="1" applyProtection="1">
      <alignment vertical="center"/>
      <protection hidden="1" locked="0"/>
    </xf>
    <xf numFmtId="0" fontId="32" fillId="0" borderId="14" xfId="0" applyFont="1" applyFill="1" applyBorder="1" applyAlignment="1" applyProtection="1">
      <alignment vertical="center"/>
      <protection hidden="1" locked="0"/>
    </xf>
    <xf numFmtId="0" fontId="33" fillId="0" borderId="15" xfId="0" applyFont="1" applyFill="1" applyBorder="1" applyAlignment="1" applyProtection="1">
      <alignment/>
      <protection hidden="1"/>
    </xf>
    <xf numFmtId="0" fontId="33" fillId="0" borderId="16" xfId="0" applyFont="1" applyFill="1" applyBorder="1" applyAlignment="1" applyProtection="1">
      <alignment/>
      <protection hidden="1"/>
    </xf>
    <xf numFmtId="0" fontId="33" fillId="0" borderId="17" xfId="0" applyFont="1" applyFill="1" applyBorder="1" applyAlignment="1" applyProtection="1">
      <alignment horizontal="left"/>
      <protection hidden="1"/>
    </xf>
    <xf numFmtId="0" fontId="33" fillId="0" borderId="17" xfId="0" applyFont="1" applyFill="1" applyBorder="1" applyAlignment="1" applyProtection="1">
      <alignment/>
      <protection hidden="1"/>
    </xf>
    <xf numFmtId="0" fontId="33" fillId="0" borderId="18" xfId="0" applyFont="1" applyFill="1" applyBorder="1" applyAlignment="1" applyProtection="1">
      <alignment/>
      <protection hidden="1"/>
    </xf>
    <xf numFmtId="0" fontId="34" fillId="0" borderId="0" xfId="0" applyFont="1" applyAlignment="1">
      <alignment/>
    </xf>
    <xf numFmtId="0" fontId="35" fillId="0" borderId="19" xfId="0" applyFont="1" applyFill="1" applyBorder="1" applyAlignment="1" applyProtection="1">
      <alignment horizontal="center"/>
      <protection locked="0"/>
    </xf>
    <xf numFmtId="0" fontId="36" fillId="0" borderId="20" xfId="0" applyFont="1" applyFill="1" applyBorder="1" applyAlignment="1" applyProtection="1">
      <alignment/>
      <protection locked="0"/>
    </xf>
    <xf numFmtId="0" fontId="36" fillId="0" borderId="20" xfId="0" applyFont="1" applyFill="1" applyBorder="1" applyAlignment="1" applyProtection="1">
      <alignment horizontal="center"/>
      <protection locked="0"/>
    </xf>
    <xf numFmtId="0" fontId="36" fillId="0" borderId="20" xfId="0" applyFont="1" applyFill="1" applyBorder="1" applyAlignment="1" applyProtection="1">
      <alignment horizontal="left"/>
      <protection locked="0"/>
    </xf>
    <xf numFmtId="0" fontId="35" fillId="0" borderId="20" xfId="0" applyFont="1" applyFill="1" applyBorder="1" applyAlignment="1" applyProtection="1">
      <alignment/>
      <protection locked="0"/>
    </xf>
    <xf numFmtId="0" fontId="35" fillId="0" borderId="21" xfId="0" applyFont="1" applyFill="1" applyBorder="1" applyAlignment="1" applyProtection="1">
      <alignment horizontal="left"/>
      <protection locked="0"/>
    </xf>
    <xf numFmtId="21" fontId="35" fillId="0" borderId="21" xfId="0" applyNumberFormat="1" applyFont="1" applyFill="1" applyBorder="1" applyAlignment="1" applyProtection="1">
      <alignment/>
      <protection locked="0"/>
    </xf>
    <xf numFmtId="21" fontId="36" fillId="0" borderId="22" xfId="0" applyNumberFormat="1" applyFont="1" applyFill="1" applyBorder="1" applyAlignment="1" applyProtection="1">
      <alignment/>
      <protection locked="0"/>
    </xf>
    <xf numFmtId="0" fontId="35" fillId="0" borderId="23" xfId="0" applyFont="1" applyFill="1" applyBorder="1" applyAlignment="1" applyProtection="1">
      <alignment horizontal="center"/>
      <protection locked="0"/>
    </xf>
    <xf numFmtId="0" fontId="36" fillId="0" borderId="12" xfId="0" applyFont="1" applyFill="1" applyBorder="1" applyAlignment="1" applyProtection="1">
      <alignment/>
      <protection locked="0"/>
    </xf>
    <xf numFmtId="0" fontId="36" fillId="0" borderId="12" xfId="0" applyFont="1" applyFill="1" applyBorder="1" applyAlignment="1" applyProtection="1">
      <alignment horizontal="center"/>
      <protection locked="0"/>
    </xf>
    <xf numFmtId="0" fontId="36" fillId="0" borderId="12" xfId="0" applyFont="1" applyFill="1" applyBorder="1" applyAlignment="1" applyProtection="1">
      <alignment horizontal="left"/>
      <protection locked="0"/>
    </xf>
    <xf numFmtId="0" fontId="35" fillId="0" borderId="12" xfId="0" applyFont="1" applyFill="1" applyBorder="1" applyAlignment="1" applyProtection="1">
      <alignment/>
      <protection locked="0"/>
    </xf>
    <xf numFmtId="0" fontId="35" fillId="0" borderId="10" xfId="0" applyFont="1" applyFill="1" applyBorder="1" applyAlignment="1" applyProtection="1">
      <alignment horizontal="left"/>
      <protection locked="0"/>
    </xf>
    <xf numFmtId="21" fontId="35" fillId="0" borderId="10" xfId="0" applyNumberFormat="1" applyFont="1" applyFill="1" applyBorder="1" applyAlignment="1" applyProtection="1">
      <alignment/>
      <protection locked="0"/>
    </xf>
    <xf numFmtId="21" fontId="36" fillId="0" borderId="24" xfId="0" applyNumberFormat="1" applyFont="1" applyFill="1" applyBorder="1" applyAlignment="1" applyProtection="1">
      <alignment/>
      <protection locked="0"/>
    </xf>
    <xf numFmtId="0" fontId="35" fillId="0" borderId="25" xfId="0" applyFont="1" applyFill="1" applyBorder="1" applyAlignment="1" applyProtection="1">
      <alignment horizontal="center"/>
      <protection locked="0"/>
    </xf>
    <xf numFmtId="0" fontId="36" fillId="0" borderId="26" xfId="0" applyFont="1" applyFill="1" applyBorder="1" applyAlignment="1" applyProtection="1">
      <alignment/>
      <protection locked="0"/>
    </xf>
    <xf numFmtId="0" fontId="36" fillId="0" borderId="26" xfId="0" applyFont="1" applyFill="1" applyBorder="1" applyAlignment="1" applyProtection="1">
      <alignment horizontal="center"/>
      <protection locked="0"/>
    </xf>
    <xf numFmtId="0" fontId="36" fillId="0" borderId="26" xfId="0" applyFont="1" applyFill="1" applyBorder="1" applyAlignment="1" applyProtection="1">
      <alignment horizontal="left"/>
      <protection locked="0"/>
    </xf>
    <xf numFmtId="0" fontId="35" fillId="0" borderId="26" xfId="0" applyFont="1" applyFill="1" applyBorder="1" applyAlignment="1" applyProtection="1">
      <alignment/>
      <protection locked="0"/>
    </xf>
    <xf numFmtId="0" fontId="35" fillId="0" borderId="27" xfId="0" applyFont="1" applyFill="1" applyBorder="1" applyAlignment="1" applyProtection="1">
      <alignment horizontal="left"/>
      <protection locked="0"/>
    </xf>
    <xf numFmtId="21" fontId="35" fillId="0" borderId="27" xfId="0" applyNumberFormat="1" applyFont="1" applyFill="1" applyBorder="1" applyAlignment="1" applyProtection="1">
      <alignment/>
      <protection locked="0"/>
    </xf>
    <xf numFmtId="21" fontId="36" fillId="0" borderId="28" xfId="0" applyNumberFormat="1" applyFont="1" applyFill="1" applyBorder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30" fillId="0" borderId="0" xfId="0" applyFont="1" applyFill="1" applyAlignment="1" applyProtection="1">
      <alignment horizontal="left"/>
      <protection locked="0"/>
    </xf>
    <xf numFmtId="0" fontId="31" fillId="0" borderId="0" xfId="0" applyNumberFormat="1" applyFont="1" applyFill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9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23850" y="0"/>
          <a:ext cx="3724275" cy="0"/>
          <a:chOff x="19" y="163"/>
          <a:chExt cx="628" cy="45"/>
        </a:xfrm>
        <a:solidFill>
          <a:srgbClr val="FFFFFF"/>
        </a:solidFill>
      </xdr:grpSpPr>
      <xdr:pic>
        <xdr:nvPicPr>
          <xdr:cNvPr id="2" name="Picture 2" descr="peri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08" y="165"/>
            <a:ext cx="6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asokno_logo~1_resiz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7" y="173"/>
            <a:ext cx="119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TREK_resize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71" y="175"/>
            <a:ext cx="94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 descr="sunex_resize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09" y="168"/>
            <a:ext cx="72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 descr="GARY_FISHER_resize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9" y="172"/>
            <a:ext cx="60" cy="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 descr="Logo_oval300_(1)_resize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572" y="163"/>
            <a:ext cx="75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view="pageBreakPreview" zoomScaleSheetLayoutView="100" zoomScalePageLayoutView="0" workbookViewId="0" topLeftCell="A1">
      <selection activeCell="D64" sqref="D64"/>
    </sheetView>
  </sheetViews>
  <sheetFormatPr defaultColWidth="9.140625" defaultRowHeight="12.75"/>
  <cols>
    <col min="1" max="1" width="4.00390625" style="45" customWidth="1"/>
    <col min="2" max="2" width="13.8515625" style="5" customWidth="1"/>
    <col min="3" max="3" width="19.140625" style="5" customWidth="1"/>
    <col min="4" max="4" width="5.140625" style="5" customWidth="1"/>
    <col min="5" max="6" width="3.28125" style="5" customWidth="1"/>
    <col min="7" max="7" width="2.8515625" style="45" customWidth="1"/>
    <col min="8" max="8" width="3.421875" style="46" customWidth="1"/>
    <col min="9" max="9" width="5.7109375" style="45" customWidth="1"/>
    <col min="10" max="10" width="6.421875" style="47" customWidth="1"/>
    <col min="11" max="12" width="4.421875" style="4" hidden="1" customWidth="1"/>
    <col min="13" max="13" width="2.7109375" style="5" hidden="1" customWidth="1"/>
    <col min="14" max="16" width="9.140625" style="5" hidden="1" customWidth="1"/>
    <col min="17" max="16384" width="9.140625" style="5" customWidth="1"/>
  </cols>
  <sheetData>
    <row r="1" spans="1:12" ht="31.5" customHeight="1">
      <c r="A1" s="1" t="s">
        <v>17</v>
      </c>
      <c r="B1" s="1"/>
      <c r="C1" s="1"/>
      <c r="D1" s="2"/>
      <c r="E1" s="3"/>
      <c r="F1" s="1"/>
      <c r="G1" s="1"/>
      <c r="H1" s="1"/>
      <c r="I1" s="1"/>
      <c r="J1" s="4"/>
      <c r="L1" s="5"/>
    </row>
    <row r="2" spans="1:12" ht="11.25">
      <c r="A2" s="6" t="s">
        <v>7</v>
      </c>
      <c r="B2" s="7" t="s">
        <v>15</v>
      </c>
      <c r="C2" s="8" t="s">
        <v>16</v>
      </c>
      <c r="D2" s="9" t="s">
        <v>12</v>
      </c>
      <c r="E2" s="10" t="s">
        <v>14</v>
      </c>
      <c r="F2" s="9"/>
      <c r="G2" s="10"/>
      <c r="H2" s="11"/>
      <c r="I2" s="12"/>
      <c r="J2" s="4"/>
      <c r="L2" s="5"/>
    </row>
    <row r="3" spans="1:10" ht="21" thickBot="1">
      <c r="A3" s="13" t="s">
        <v>13</v>
      </c>
      <c r="B3" s="13"/>
      <c r="C3" s="13"/>
      <c r="D3" s="14"/>
      <c r="E3" s="14"/>
      <c r="F3" s="14"/>
      <c r="G3" s="14"/>
      <c r="H3" s="14"/>
      <c r="I3" s="14"/>
      <c r="J3" s="14"/>
    </row>
    <row r="4" spans="1:26" ht="13.5" thickBot="1">
      <c r="A4" s="15" t="s">
        <v>3</v>
      </c>
      <c r="B4" s="16" t="s">
        <v>0</v>
      </c>
      <c r="C4" s="16" t="s">
        <v>1</v>
      </c>
      <c r="D4" s="16" t="s">
        <v>2</v>
      </c>
      <c r="E4" s="16" t="s">
        <v>5</v>
      </c>
      <c r="F4" s="16" t="s">
        <v>18</v>
      </c>
      <c r="G4" s="16" t="s">
        <v>6</v>
      </c>
      <c r="H4" s="17" t="s">
        <v>3</v>
      </c>
      <c r="I4" s="18" t="s">
        <v>4</v>
      </c>
      <c r="J4" s="19" t="s">
        <v>8</v>
      </c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10" ht="11.25">
      <c r="A5" s="21">
        <v>1</v>
      </c>
      <c r="B5" s="22" t="s">
        <v>19</v>
      </c>
      <c r="C5" s="22" t="s">
        <v>20</v>
      </c>
      <c r="D5" s="23">
        <v>1997</v>
      </c>
      <c r="E5" s="24">
        <v>9</v>
      </c>
      <c r="F5" s="24"/>
      <c r="G5" s="25" t="s">
        <v>21</v>
      </c>
      <c r="H5" s="26">
        <v>1</v>
      </c>
      <c r="I5" s="27">
        <v>0.01054398148148148</v>
      </c>
      <c r="J5" s="28"/>
    </row>
    <row r="6" spans="1:10" ht="11.25">
      <c r="A6" s="29">
        <v>2</v>
      </c>
      <c r="B6" s="30" t="s">
        <v>22</v>
      </c>
      <c r="C6" s="30" t="s">
        <v>20</v>
      </c>
      <c r="D6" s="31">
        <v>2002</v>
      </c>
      <c r="E6" s="32">
        <v>12</v>
      </c>
      <c r="F6" s="32"/>
      <c r="G6" s="33" t="s">
        <v>23</v>
      </c>
      <c r="H6" s="34">
        <v>1</v>
      </c>
      <c r="I6" s="35">
        <v>0.011377314814814814</v>
      </c>
      <c r="J6" s="36">
        <f aca="true" t="shared" si="0" ref="J6:J14">I6-$I$5</f>
        <v>0.0008333333333333335</v>
      </c>
    </row>
    <row r="7" spans="1:10" ht="12" thickBot="1">
      <c r="A7" s="29">
        <v>3</v>
      </c>
      <c r="B7" s="30" t="s">
        <v>24</v>
      </c>
      <c r="C7" s="30" t="s">
        <v>25</v>
      </c>
      <c r="D7" s="31">
        <v>1976</v>
      </c>
      <c r="E7" s="32">
        <v>68</v>
      </c>
      <c r="F7" s="32"/>
      <c r="G7" s="33" t="s">
        <v>26</v>
      </c>
      <c r="H7" s="34">
        <v>1</v>
      </c>
      <c r="I7" s="35">
        <v>0.012199074074074072</v>
      </c>
      <c r="J7" s="36">
        <f t="shared" si="0"/>
        <v>0.0016550925925925917</v>
      </c>
    </row>
    <row r="8" spans="1:16" ht="12" thickBot="1">
      <c r="A8" s="29">
        <v>4</v>
      </c>
      <c r="B8" s="30" t="s">
        <v>27</v>
      </c>
      <c r="C8" s="30" t="s">
        <v>28</v>
      </c>
      <c r="D8" s="31">
        <v>1986</v>
      </c>
      <c r="E8" s="32">
        <v>56</v>
      </c>
      <c r="F8" s="32"/>
      <c r="G8" s="33" t="s">
        <v>29</v>
      </c>
      <c r="H8" s="34">
        <v>1</v>
      </c>
      <c r="I8" s="35">
        <v>0.01224537037037037</v>
      </c>
      <c r="J8" s="36">
        <f t="shared" si="0"/>
        <v>0.0017013888888888894</v>
      </c>
      <c r="N8" s="18" t="s">
        <v>9</v>
      </c>
      <c r="O8" s="18" t="s">
        <v>10</v>
      </c>
      <c r="P8" s="18" t="s">
        <v>11</v>
      </c>
    </row>
    <row r="9" spans="1:16" ht="12" thickBot="1">
      <c r="A9" s="37">
        <v>5</v>
      </c>
      <c r="B9" s="38" t="s">
        <v>30</v>
      </c>
      <c r="C9" s="38" t="s">
        <v>31</v>
      </c>
      <c r="D9" s="39">
        <v>1990</v>
      </c>
      <c r="E9" s="40">
        <v>63</v>
      </c>
      <c r="F9" s="40"/>
      <c r="G9" s="41" t="s">
        <v>21</v>
      </c>
      <c r="H9" s="42">
        <v>2</v>
      </c>
      <c r="I9" s="43">
        <v>0.012349537037037039</v>
      </c>
      <c r="J9" s="44">
        <f t="shared" si="0"/>
        <v>0.0018055555555555585</v>
      </c>
      <c r="N9" s="27" t="e">
        <f>#REF!*1.07</f>
        <v>#REF!</v>
      </c>
      <c r="O9" s="27" t="e">
        <f>#REF!*1.14</f>
        <v>#REF!</v>
      </c>
      <c r="P9" s="27" t="e">
        <f>#REF!*1.21</f>
        <v>#REF!</v>
      </c>
    </row>
    <row r="10" spans="1:10" ht="11.25">
      <c r="A10" s="21">
        <v>6</v>
      </c>
      <c r="B10" s="22" t="s">
        <v>32</v>
      </c>
      <c r="C10" s="22" t="s">
        <v>33</v>
      </c>
      <c r="D10" s="23">
        <v>1964</v>
      </c>
      <c r="E10" s="24">
        <v>26</v>
      </c>
      <c r="F10" s="24"/>
      <c r="G10" s="25" t="s">
        <v>34</v>
      </c>
      <c r="H10" s="26">
        <v>1</v>
      </c>
      <c r="I10" s="27">
        <v>0.012615740740740742</v>
      </c>
      <c r="J10" s="28">
        <f t="shared" si="0"/>
        <v>0.002071759259259261</v>
      </c>
    </row>
    <row r="11" spans="1:10" ht="11.25">
      <c r="A11" s="29">
        <v>7</v>
      </c>
      <c r="B11" s="30" t="s">
        <v>35</v>
      </c>
      <c r="C11" s="30" t="s">
        <v>36</v>
      </c>
      <c r="D11" s="31">
        <v>1990</v>
      </c>
      <c r="E11" s="32">
        <v>54</v>
      </c>
      <c r="F11" s="32"/>
      <c r="G11" s="33" t="s">
        <v>21</v>
      </c>
      <c r="H11" s="34">
        <v>3</v>
      </c>
      <c r="I11" s="35">
        <v>0.01275462962962963</v>
      </c>
      <c r="J11" s="36">
        <f t="shared" si="0"/>
        <v>0.002210648148148149</v>
      </c>
    </row>
    <row r="12" spans="1:10" ht="11.25">
      <c r="A12" s="29">
        <v>8</v>
      </c>
      <c r="B12" s="30" t="s">
        <v>37</v>
      </c>
      <c r="C12" s="30" t="s">
        <v>38</v>
      </c>
      <c r="D12" s="31">
        <v>1975</v>
      </c>
      <c r="E12" s="32">
        <v>51</v>
      </c>
      <c r="F12" s="32"/>
      <c r="G12" s="33" t="s">
        <v>26</v>
      </c>
      <c r="H12" s="34">
        <v>2</v>
      </c>
      <c r="I12" s="35">
        <v>0.012824074074074073</v>
      </c>
      <c r="J12" s="36">
        <f t="shared" si="0"/>
        <v>0.0022800925925925922</v>
      </c>
    </row>
    <row r="13" spans="1:10" ht="11.25">
      <c r="A13" s="29">
        <v>9</v>
      </c>
      <c r="B13" s="30" t="s">
        <v>39</v>
      </c>
      <c r="C13" s="30" t="s">
        <v>31</v>
      </c>
      <c r="D13" s="31">
        <v>1975</v>
      </c>
      <c r="E13" s="32">
        <v>62</v>
      </c>
      <c r="F13" s="32"/>
      <c r="G13" s="33" t="s">
        <v>26</v>
      </c>
      <c r="H13" s="34">
        <v>3</v>
      </c>
      <c r="I13" s="35">
        <v>0.013020833333333334</v>
      </c>
      <c r="J13" s="36">
        <f t="shared" si="0"/>
        <v>0.0024768518518518533</v>
      </c>
    </row>
    <row r="14" spans="1:10" ht="12" thickBot="1">
      <c r="A14" s="37">
        <v>10</v>
      </c>
      <c r="B14" s="38" t="s">
        <v>40</v>
      </c>
      <c r="C14" s="38" t="s">
        <v>41</v>
      </c>
      <c r="D14" s="39">
        <v>1958</v>
      </c>
      <c r="E14" s="40">
        <v>70</v>
      </c>
      <c r="F14" s="40"/>
      <c r="G14" s="41" t="s">
        <v>42</v>
      </c>
      <c r="H14" s="42">
        <v>1</v>
      </c>
      <c r="I14" s="43">
        <v>0.013194444444444444</v>
      </c>
      <c r="J14" s="44">
        <f t="shared" si="0"/>
        <v>0.002650462962962964</v>
      </c>
    </row>
    <row r="15" spans="1:10" ht="11.25">
      <c r="A15" s="21">
        <v>11</v>
      </c>
      <c r="B15" s="22" t="s">
        <v>43</v>
      </c>
      <c r="C15" s="22" t="s">
        <v>44</v>
      </c>
      <c r="D15" s="23">
        <v>1962</v>
      </c>
      <c r="E15" s="24">
        <v>32</v>
      </c>
      <c r="F15" s="24"/>
      <c r="G15" s="25" t="s">
        <v>34</v>
      </c>
      <c r="H15" s="26">
        <v>2</v>
      </c>
      <c r="I15" s="27">
        <v>0.013310185185185187</v>
      </c>
      <c r="J15" s="28">
        <f aca="true" t="shared" si="1" ref="J15:J69">I15-$I$5</f>
        <v>0.0027662037037037065</v>
      </c>
    </row>
    <row r="16" spans="1:10" ht="11.25">
      <c r="A16" s="29">
        <v>12</v>
      </c>
      <c r="B16" s="30" t="s">
        <v>45</v>
      </c>
      <c r="C16" s="30" t="s">
        <v>46</v>
      </c>
      <c r="D16" s="31">
        <v>1986</v>
      </c>
      <c r="E16" s="32">
        <v>75</v>
      </c>
      <c r="F16" s="32"/>
      <c r="G16" s="33" t="s">
        <v>29</v>
      </c>
      <c r="H16" s="34">
        <v>2</v>
      </c>
      <c r="I16" s="35">
        <v>0.013599537037037037</v>
      </c>
      <c r="J16" s="36">
        <f t="shared" si="1"/>
        <v>0.003055555555555556</v>
      </c>
    </row>
    <row r="17" spans="1:10" ht="11.25">
      <c r="A17" s="29">
        <v>13</v>
      </c>
      <c r="B17" s="30" t="s">
        <v>47</v>
      </c>
      <c r="C17" s="30" t="s">
        <v>20</v>
      </c>
      <c r="D17" s="31">
        <v>1988</v>
      </c>
      <c r="E17" s="32">
        <v>53</v>
      </c>
      <c r="F17" s="32"/>
      <c r="G17" s="33" t="s">
        <v>29</v>
      </c>
      <c r="H17" s="34">
        <v>3</v>
      </c>
      <c r="I17" s="35">
        <v>0.013645833333333331</v>
      </c>
      <c r="J17" s="36">
        <f t="shared" si="1"/>
        <v>0.0031018518518518504</v>
      </c>
    </row>
    <row r="18" spans="1:10" ht="11.25">
      <c r="A18" s="29">
        <v>14</v>
      </c>
      <c r="B18" s="30" t="s">
        <v>48</v>
      </c>
      <c r="C18" s="30" t="s">
        <v>49</v>
      </c>
      <c r="D18" s="31">
        <v>2002</v>
      </c>
      <c r="E18" s="32">
        <v>35</v>
      </c>
      <c r="F18" s="32"/>
      <c r="G18" s="33" t="s">
        <v>23</v>
      </c>
      <c r="H18" s="34">
        <v>2</v>
      </c>
      <c r="I18" s="35">
        <v>0.013692129629629629</v>
      </c>
      <c r="J18" s="36">
        <f t="shared" si="1"/>
        <v>0.003148148148148148</v>
      </c>
    </row>
    <row r="19" spans="1:10" ht="12" thickBot="1">
      <c r="A19" s="37">
        <v>15</v>
      </c>
      <c r="B19" s="38" t="s">
        <v>50</v>
      </c>
      <c r="C19" s="38" t="s">
        <v>51</v>
      </c>
      <c r="D19" s="39">
        <v>1962</v>
      </c>
      <c r="E19" s="40">
        <v>31</v>
      </c>
      <c r="F19" s="40" t="s">
        <v>52</v>
      </c>
      <c r="G19" s="41" t="s">
        <v>53</v>
      </c>
      <c r="H19" s="42">
        <v>1</v>
      </c>
      <c r="I19" s="43">
        <v>0.013773148148148147</v>
      </c>
      <c r="J19" s="44">
        <f t="shared" si="1"/>
        <v>0.0032291666666666666</v>
      </c>
    </row>
    <row r="20" spans="1:10" ht="11.25">
      <c r="A20" s="21">
        <v>16</v>
      </c>
      <c r="B20" s="22" t="s">
        <v>54</v>
      </c>
      <c r="C20" s="22" t="s">
        <v>55</v>
      </c>
      <c r="D20" s="23">
        <v>1950</v>
      </c>
      <c r="E20" s="24">
        <v>50</v>
      </c>
      <c r="F20" s="24"/>
      <c r="G20" s="25" t="s">
        <v>42</v>
      </c>
      <c r="H20" s="26">
        <v>2</v>
      </c>
      <c r="I20" s="27">
        <v>0.01423611111111111</v>
      </c>
      <c r="J20" s="28">
        <f t="shared" si="1"/>
        <v>0.0036921296296296303</v>
      </c>
    </row>
    <row r="21" spans="1:10" ht="11.25">
      <c r="A21" s="29">
        <v>17</v>
      </c>
      <c r="B21" s="30" t="s">
        <v>56</v>
      </c>
      <c r="C21" s="30" t="s">
        <v>46</v>
      </c>
      <c r="D21" s="31">
        <v>1979</v>
      </c>
      <c r="E21" s="32">
        <v>4</v>
      </c>
      <c r="F21" s="32" t="s">
        <v>52</v>
      </c>
      <c r="G21" s="33" t="s">
        <v>57</v>
      </c>
      <c r="H21" s="34">
        <v>1</v>
      </c>
      <c r="I21" s="35">
        <v>0.014259259259259261</v>
      </c>
      <c r="J21" s="36">
        <f t="shared" si="1"/>
        <v>0.003715277777777781</v>
      </c>
    </row>
    <row r="22" spans="1:10" ht="11.25">
      <c r="A22" s="29">
        <v>18</v>
      </c>
      <c r="B22" s="30" t="s">
        <v>58</v>
      </c>
      <c r="C22" s="30" t="s">
        <v>46</v>
      </c>
      <c r="D22" s="31">
        <v>1998</v>
      </c>
      <c r="E22" s="32">
        <v>14</v>
      </c>
      <c r="F22" s="32"/>
      <c r="G22" s="33" t="s">
        <v>21</v>
      </c>
      <c r="H22" s="34">
        <v>4</v>
      </c>
      <c r="I22" s="35">
        <v>0.014456018518518519</v>
      </c>
      <c r="J22" s="36">
        <f t="shared" si="1"/>
        <v>0.0039120370370370385</v>
      </c>
    </row>
    <row r="23" spans="1:10" ht="11.25">
      <c r="A23" s="29">
        <v>19</v>
      </c>
      <c r="B23" s="30" t="s">
        <v>59</v>
      </c>
      <c r="C23" s="30" t="s">
        <v>46</v>
      </c>
      <c r="D23" s="31">
        <v>1983</v>
      </c>
      <c r="E23" s="32">
        <v>64</v>
      </c>
      <c r="F23" s="32" t="s">
        <v>52</v>
      </c>
      <c r="G23" s="33" t="s">
        <v>57</v>
      </c>
      <c r="H23" s="34">
        <v>2</v>
      </c>
      <c r="I23" s="35">
        <v>0.014490740740740742</v>
      </c>
      <c r="J23" s="36">
        <f t="shared" si="1"/>
        <v>0.003946759259259261</v>
      </c>
    </row>
    <row r="24" spans="1:10" ht="12" thickBot="1">
      <c r="A24" s="37">
        <v>20</v>
      </c>
      <c r="B24" s="38" t="s">
        <v>60</v>
      </c>
      <c r="C24" s="38" t="s">
        <v>61</v>
      </c>
      <c r="D24" s="39">
        <v>1988</v>
      </c>
      <c r="E24" s="40">
        <v>46</v>
      </c>
      <c r="F24" s="40"/>
      <c r="G24" s="41" t="s">
        <v>29</v>
      </c>
      <c r="H24" s="42">
        <v>4</v>
      </c>
      <c r="I24" s="43">
        <v>0.014652777777777778</v>
      </c>
      <c r="J24" s="44">
        <f t="shared" si="1"/>
        <v>0.004108796296296298</v>
      </c>
    </row>
    <row r="25" spans="1:10" ht="11.25">
      <c r="A25" s="21">
        <v>21</v>
      </c>
      <c r="B25" s="22" t="s">
        <v>62</v>
      </c>
      <c r="C25" s="22" t="s">
        <v>63</v>
      </c>
      <c r="D25" s="23">
        <v>1971</v>
      </c>
      <c r="E25" s="24">
        <v>72</v>
      </c>
      <c r="F25" s="24"/>
      <c r="G25" s="25" t="s">
        <v>26</v>
      </c>
      <c r="H25" s="26">
        <v>4</v>
      </c>
      <c r="I25" s="27">
        <v>0.014907407407407406</v>
      </c>
      <c r="J25" s="28">
        <f t="shared" si="1"/>
        <v>0.004363425925925925</v>
      </c>
    </row>
    <row r="26" spans="1:10" ht="11.25">
      <c r="A26" s="29">
        <v>22</v>
      </c>
      <c r="B26" s="30" t="s">
        <v>64</v>
      </c>
      <c r="C26" s="30" t="s">
        <v>65</v>
      </c>
      <c r="D26" s="31">
        <v>1964</v>
      </c>
      <c r="E26" s="32">
        <v>78</v>
      </c>
      <c r="F26" s="32"/>
      <c r="G26" s="33" t="s">
        <v>34</v>
      </c>
      <c r="H26" s="34">
        <v>3</v>
      </c>
      <c r="I26" s="35">
        <v>0.014953703703703705</v>
      </c>
      <c r="J26" s="36">
        <f t="shared" si="1"/>
        <v>0.004409722222222225</v>
      </c>
    </row>
    <row r="27" spans="1:10" ht="11.25">
      <c r="A27" s="29">
        <v>23</v>
      </c>
      <c r="B27" s="30" t="s">
        <v>66</v>
      </c>
      <c r="C27" s="30" t="s">
        <v>33</v>
      </c>
      <c r="D27" s="31">
        <v>1963</v>
      </c>
      <c r="E27" s="32">
        <v>48</v>
      </c>
      <c r="F27" s="32"/>
      <c r="G27" s="33" t="s">
        <v>34</v>
      </c>
      <c r="H27" s="34">
        <v>4</v>
      </c>
      <c r="I27" s="35">
        <v>0.015069444444444443</v>
      </c>
      <c r="J27" s="36">
        <f t="shared" si="1"/>
        <v>0.004525462962962962</v>
      </c>
    </row>
    <row r="28" spans="1:10" ht="11.25">
      <c r="A28" s="29">
        <v>24</v>
      </c>
      <c r="B28" s="30" t="s">
        <v>67</v>
      </c>
      <c r="C28" s="30" t="s">
        <v>49</v>
      </c>
      <c r="D28" s="31">
        <v>2004</v>
      </c>
      <c r="E28" s="32">
        <v>30</v>
      </c>
      <c r="F28" s="32"/>
      <c r="G28" s="33" t="s">
        <v>68</v>
      </c>
      <c r="H28" s="34">
        <v>1</v>
      </c>
      <c r="I28" s="35">
        <v>0.015208333333333332</v>
      </c>
      <c r="J28" s="36">
        <f t="shared" si="1"/>
        <v>0.004664351851851852</v>
      </c>
    </row>
    <row r="29" spans="1:10" ht="12" thickBot="1">
      <c r="A29" s="37">
        <v>25</v>
      </c>
      <c r="B29" s="38" t="s">
        <v>69</v>
      </c>
      <c r="C29" s="38" t="s">
        <v>70</v>
      </c>
      <c r="D29" s="39">
        <v>1993</v>
      </c>
      <c r="E29" s="40">
        <v>69</v>
      </c>
      <c r="F29" s="40"/>
      <c r="G29" s="41" t="s">
        <v>21</v>
      </c>
      <c r="H29" s="42">
        <v>5</v>
      </c>
      <c r="I29" s="43">
        <v>0.015358796296296296</v>
      </c>
      <c r="J29" s="44">
        <f t="shared" si="1"/>
        <v>0.004814814814814815</v>
      </c>
    </row>
    <row r="30" spans="1:10" ht="11.25">
      <c r="A30" s="21">
        <v>26</v>
      </c>
      <c r="B30" s="22" t="s">
        <v>71</v>
      </c>
      <c r="C30" s="22" t="s">
        <v>49</v>
      </c>
      <c r="D30" s="23">
        <v>2003</v>
      </c>
      <c r="E30" s="24">
        <v>38</v>
      </c>
      <c r="F30" s="24" t="s">
        <v>52</v>
      </c>
      <c r="G30" s="25" t="s">
        <v>72</v>
      </c>
      <c r="H30" s="26">
        <v>1</v>
      </c>
      <c r="I30" s="27">
        <v>0.015462962962962963</v>
      </c>
      <c r="J30" s="28">
        <f t="shared" si="1"/>
        <v>0.0049189814814814825</v>
      </c>
    </row>
    <row r="31" spans="1:10" ht="11.25">
      <c r="A31" s="29">
        <v>27</v>
      </c>
      <c r="B31" s="30" t="s">
        <v>73</v>
      </c>
      <c r="C31" s="30" t="s">
        <v>74</v>
      </c>
      <c r="D31" s="31">
        <v>1967</v>
      </c>
      <c r="E31" s="32">
        <v>60</v>
      </c>
      <c r="F31" s="32"/>
      <c r="G31" s="33" t="s">
        <v>34</v>
      </c>
      <c r="H31" s="34">
        <v>5</v>
      </c>
      <c r="I31" s="35">
        <v>0.015532407407407406</v>
      </c>
      <c r="J31" s="36">
        <f t="shared" si="1"/>
        <v>0.004988425925925926</v>
      </c>
    </row>
    <row r="32" spans="1:10" ht="11.25">
      <c r="A32" s="29">
        <v>28</v>
      </c>
      <c r="B32" s="30" t="s">
        <v>75</v>
      </c>
      <c r="C32" s="30" t="s">
        <v>76</v>
      </c>
      <c r="D32" s="31">
        <v>2007</v>
      </c>
      <c r="E32" s="32">
        <v>15</v>
      </c>
      <c r="F32" s="32"/>
      <c r="G32" s="33" t="s">
        <v>77</v>
      </c>
      <c r="H32" s="34">
        <v>1</v>
      </c>
      <c r="I32" s="35">
        <v>0.01556712962962963</v>
      </c>
      <c r="J32" s="36">
        <f t="shared" si="1"/>
        <v>0.00502314814814815</v>
      </c>
    </row>
    <row r="33" spans="1:10" ht="11.25">
      <c r="A33" s="29">
        <v>29</v>
      </c>
      <c r="B33" s="30" t="s">
        <v>78</v>
      </c>
      <c r="C33" s="30" t="s">
        <v>76</v>
      </c>
      <c r="D33" s="31">
        <v>2007</v>
      </c>
      <c r="E33" s="32">
        <v>17</v>
      </c>
      <c r="F33" s="32"/>
      <c r="G33" s="33" t="s">
        <v>77</v>
      </c>
      <c r="H33" s="34">
        <v>2</v>
      </c>
      <c r="I33" s="35">
        <v>0.015578703703703704</v>
      </c>
      <c r="J33" s="36">
        <f t="shared" si="1"/>
        <v>0.005034722222222223</v>
      </c>
    </row>
    <row r="34" spans="1:10" ht="12" thickBot="1">
      <c r="A34" s="37">
        <v>30</v>
      </c>
      <c r="B34" s="38" t="s">
        <v>79</v>
      </c>
      <c r="C34" s="38" t="s">
        <v>76</v>
      </c>
      <c r="D34" s="39">
        <v>2005</v>
      </c>
      <c r="E34" s="40">
        <v>42</v>
      </c>
      <c r="F34" s="40"/>
      <c r="G34" s="41" t="s">
        <v>68</v>
      </c>
      <c r="H34" s="42">
        <v>2</v>
      </c>
      <c r="I34" s="43">
        <v>0.015717592592592592</v>
      </c>
      <c r="J34" s="44">
        <f t="shared" si="1"/>
        <v>0.0051736111111111115</v>
      </c>
    </row>
    <row r="35" spans="1:10" ht="11.25">
      <c r="A35" s="21">
        <v>31</v>
      </c>
      <c r="B35" s="22" t="s">
        <v>80</v>
      </c>
      <c r="C35" s="22" t="s">
        <v>81</v>
      </c>
      <c r="D35" s="23">
        <v>1980</v>
      </c>
      <c r="E35" s="24">
        <v>71</v>
      </c>
      <c r="F35" s="24" t="s">
        <v>52</v>
      </c>
      <c r="G35" s="25" t="s">
        <v>57</v>
      </c>
      <c r="H35" s="26">
        <v>3</v>
      </c>
      <c r="I35" s="27">
        <v>0.015983796296296295</v>
      </c>
      <c r="J35" s="28">
        <f t="shared" si="1"/>
        <v>0.005439814814814814</v>
      </c>
    </row>
    <row r="36" spans="1:10" ht="11.25">
      <c r="A36" s="29">
        <v>32</v>
      </c>
      <c r="B36" s="30" t="s">
        <v>82</v>
      </c>
      <c r="C36" s="30" t="s">
        <v>83</v>
      </c>
      <c r="D36" s="31">
        <v>1989</v>
      </c>
      <c r="E36" s="32">
        <v>55</v>
      </c>
      <c r="F36" s="32" t="s">
        <v>52</v>
      </c>
      <c r="G36" s="33" t="s">
        <v>84</v>
      </c>
      <c r="H36" s="34">
        <v>1</v>
      </c>
      <c r="I36" s="35">
        <v>0.016180555555555556</v>
      </c>
      <c r="J36" s="36">
        <f t="shared" si="1"/>
        <v>0.005636574074074075</v>
      </c>
    </row>
    <row r="37" spans="1:10" ht="11.25">
      <c r="A37" s="29">
        <v>33</v>
      </c>
      <c r="B37" s="30" t="s">
        <v>85</v>
      </c>
      <c r="C37" s="30" t="s">
        <v>65</v>
      </c>
      <c r="D37" s="31">
        <v>1959</v>
      </c>
      <c r="E37" s="32">
        <v>79</v>
      </c>
      <c r="F37" s="32"/>
      <c r="G37" s="33" t="s">
        <v>34</v>
      </c>
      <c r="H37" s="34">
        <v>6</v>
      </c>
      <c r="I37" s="35">
        <v>0.016238425925925924</v>
      </c>
      <c r="J37" s="36">
        <f t="shared" si="1"/>
        <v>0.005694444444444443</v>
      </c>
    </row>
    <row r="38" spans="1:10" ht="11.25">
      <c r="A38" s="29">
        <v>34</v>
      </c>
      <c r="B38" s="30" t="s">
        <v>86</v>
      </c>
      <c r="C38" s="30" t="s">
        <v>81</v>
      </c>
      <c r="D38" s="31">
        <v>1950</v>
      </c>
      <c r="E38" s="32">
        <v>57</v>
      </c>
      <c r="F38" s="32"/>
      <c r="G38" s="33" t="s">
        <v>42</v>
      </c>
      <c r="H38" s="34">
        <v>3</v>
      </c>
      <c r="I38" s="35">
        <v>0.01636574074074074</v>
      </c>
      <c r="J38" s="36">
        <f t="shared" si="1"/>
        <v>0.005821759259259259</v>
      </c>
    </row>
    <row r="39" spans="1:10" ht="12" thickBot="1">
      <c r="A39" s="37">
        <v>35</v>
      </c>
      <c r="B39" s="38" t="s">
        <v>87</v>
      </c>
      <c r="C39" s="38" t="s">
        <v>76</v>
      </c>
      <c r="D39" s="39">
        <v>1975</v>
      </c>
      <c r="E39" s="40">
        <v>45</v>
      </c>
      <c r="F39" s="40" t="s">
        <v>52</v>
      </c>
      <c r="G39" s="41" t="s">
        <v>88</v>
      </c>
      <c r="H39" s="42">
        <v>1</v>
      </c>
      <c r="I39" s="43">
        <v>0.016400462962962964</v>
      </c>
      <c r="J39" s="44">
        <f t="shared" si="1"/>
        <v>0.005856481481481483</v>
      </c>
    </row>
    <row r="40" spans="1:10" ht="11.25">
      <c r="A40" s="21">
        <v>36</v>
      </c>
      <c r="B40" s="22" t="s">
        <v>89</v>
      </c>
      <c r="C40" s="22" t="s">
        <v>46</v>
      </c>
      <c r="D40" s="23">
        <v>1986</v>
      </c>
      <c r="E40" s="24">
        <v>5</v>
      </c>
      <c r="F40" s="24"/>
      <c r="G40" s="25" t="s">
        <v>29</v>
      </c>
      <c r="H40" s="26">
        <v>5</v>
      </c>
      <c r="I40" s="27">
        <v>0.016481481481481482</v>
      </c>
      <c r="J40" s="28">
        <f>I40-$I$5</f>
        <v>0.005937500000000002</v>
      </c>
    </row>
    <row r="41" spans="1:10" ht="11.25">
      <c r="A41" s="29">
        <v>37</v>
      </c>
      <c r="B41" s="30" t="s">
        <v>90</v>
      </c>
      <c r="C41" s="30" t="s">
        <v>91</v>
      </c>
      <c r="D41" s="31">
        <v>2006</v>
      </c>
      <c r="E41" s="32">
        <v>67</v>
      </c>
      <c r="F41" s="32"/>
      <c r="G41" s="33" t="s">
        <v>68</v>
      </c>
      <c r="H41" s="34">
        <v>3</v>
      </c>
      <c r="I41" s="35">
        <v>0.01667824074074074</v>
      </c>
      <c r="J41" s="36">
        <f>I41-$I$5</f>
        <v>0.0061342592592592594</v>
      </c>
    </row>
    <row r="42" spans="1:10" ht="11.25">
      <c r="A42" s="29">
        <v>38</v>
      </c>
      <c r="B42" s="30" t="s">
        <v>92</v>
      </c>
      <c r="C42" s="30" t="s">
        <v>49</v>
      </c>
      <c r="D42" s="31">
        <v>2003</v>
      </c>
      <c r="E42" s="32">
        <v>40</v>
      </c>
      <c r="F42" s="32" t="s">
        <v>52</v>
      </c>
      <c r="G42" s="33" t="s">
        <v>72</v>
      </c>
      <c r="H42" s="34">
        <v>2</v>
      </c>
      <c r="I42" s="35">
        <v>0.016747685185185185</v>
      </c>
      <c r="J42" s="36">
        <f>I42-$I$5</f>
        <v>0.006203703703703704</v>
      </c>
    </row>
    <row r="43" spans="1:10" ht="11.25">
      <c r="A43" s="29">
        <v>39</v>
      </c>
      <c r="B43" s="30" t="s">
        <v>93</v>
      </c>
      <c r="C43" s="30" t="s">
        <v>49</v>
      </c>
      <c r="D43" s="31">
        <v>2011</v>
      </c>
      <c r="E43" s="32">
        <v>65</v>
      </c>
      <c r="F43" s="32" t="s">
        <v>52</v>
      </c>
      <c r="G43" s="33" t="s">
        <v>94</v>
      </c>
      <c r="H43" s="34">
        <v>1</v>
      </c>
      <c r="I43" s="35">
        <v>0.016944444444444443</v>
      </c>
      <c r="J43" s="36">
        <f>I43-$I$5</f>
        <v>0.006400462962962962</v>
      </c>
    </row>
    <row r="44" spans="1:10" ht="12" thickBot="1">
      <c r="A44" s="37">
        <v>40</v>
      </c>
      <c r="B44" s="38" t="s">
        <v>95</v>
      </c>
      <c r="C44" s="38" t="s">
        <v>96</v>
      </c>
      <c r="D44" s="39">
        <v>1981</v>
      </c>
      <c r="E44" s="40">
        <v>66</v>
      </c>
      <c r="F44" s="40" t="s">
        <v>52</v>
      </c>
      <c r="G44" s="41" t="s">
        <v>57</v>
      </c>
      <c r="H44" s="42">
        <v>4</v>
      </c>
      <c r="I44" s="43">
        <v>0.01695601851851852</v>
      </c>
      <c r="J44" s="44">
        <f>I44-$I$5</f>
        <v>0.006412037037037039</v>
      </c>
    </row>
    <row r="45" spans="1:10" ht="11.25">
      <c r="A45" s="21">
        <v>41</v>
      </c>
      <c r="B45" s="22" t="s">
        <v>97</v>
      </c>
      <c r="C45" s="22" t="s">
        <v>46</v>
      </c>
      <c r="D45" s="23">
        <v>1970</v>
      </c>
      <c r="E45" s="24">
        <v>13</v>
      </c>
      <c r="F45" s="24"/>
      <c r="G45" s="25" t="s">
        <v>26</v>
      </c>
      <c r="H45" s="26">
        <v>5</v>
      </c>
      <c r="I45" s="27">
        <v>0.017106481481481483</v>
      </c>
      <c r="J45" s="28">
        <f t="shared" si="1"/>
        <v>0.006562500000000002</v>
      </c>
    </row>
    <row r="46" spans="1:10" ht="11.25">
      <c r="A46" s="29">
        <v>42</v>
      </c>
      <c r="B46" s="30" t="s">
        <v>98</v>
      </c>
      <c r="C46" s="30" t="s">
        <v>81</v>
      </c>
      <c r="D46" s="31">
        <v>1963</v>
      </c>
      <c r="E46" s="32">
        <v>47</v>
      </c>
      <c r="F46" s="32"/>
      <c r="G46" s="33" t="s">
        <v>34</v>
      </c>
      <c r="H46" s="34">
        <v>7</v>
      </c>
      <c r="I46" s="35">
        <v>0.017187499999999998</v>
      </c>
      <c r="J46" s="36">
        <f t="shared" si="1"/>
        <v>0.006643518518518517</v>
      </c>
    </row>
    <row r="47" spans="1:10" ht="11.25">
      <c r="A47" s="29">
        <v>43</v>
      </c>
      <c r="B47" s="30" t="s">
        <v>99</v>
      </c>
      <c r="C47" s="30" t="s">
        <v>49</v>
      </c>
      <c r="D47" s="31">
        <v>2007</v>
      </c>
      <c r="E47" s="32">
        <v>34</v>
      </c>
      <c r="F47" s="32" t="s">
        <v>52</v>
      </c>
      <c r="G47" s="33" t="s">
        <v>100</v>
      </c>
      <c r="H47" s="34">
        <v>1</v>
      </c>
      <c r="I47" s="35">
        <v>0.017222222222222222</v>
      </c>
      <c r="J47" s="36">
        <f t="shared" si="1"/>
        <v>0.0066782407407407415</v>
      </c>
    </row>
    <row r="48" spans="1:10" ht="11.25">
      <c r="A48" s="29">
        <v>44</v>
      </c>
      <c r="B48" s="30" t="s">
        <v>101</v>
      </c>
      <c r="C48" s="30" t="s">
        <v>49</v>
      </c>
      <c r="D48" s="31">
        <v>1974</v>
      </c>
      <c r="E48" s="32">
        <v>27</v>
      </c>
      <c r="F48" s="32"/>
      <c r="G48" s="33" t="s">
        <v>26</v>
      </c>
      <c r="H48" s="34">
        <v>6</v>
      </c>
      <c r="I48" s="35">
        <v>0.017233796296296296</v>
      </c>
      <c r="J48" s="36">
        <f t="shared" si="1"/>
        <v>0.006689814814814815</v>
      </c>
    </row>
    <row r="49" spans="1:10" ht="12" thickBot="1">
      <c r="A49" s="37">
        <v>45</v>
      </c>
      <c r="B49" s="38" t="s">
        <v>102</v>
      </c>
      <c r="C49" s="38" t="s">
        <v>76</v>
      </c>
      <c r="D49" s="39">
        <v>1980</v>
      </c>
      <c r="E49" s="40">
        <v>41</v>
      </c>
      <c r="F49" s="40"/>
      <c r="G49" s="41" t="s">
        <v>29</v>
      </c>
      <c r="H49" s="42">
        <v>6</v>
      </c>
      <c r="I49" s="43">
        <v>0.01758101851851852</v>
      </c>
      <c r="J49" s="44">
        <f t="shared" si="1"/>
        <v>0.0070370370370370396</v>
      </c>
    </row>
    <row r="50" spans="1:10" ht="11.25">
      <c r="A50" s="21">
        <v>46</v>
      </c>
      <c r="B50" s="22" t="s">
        <v>103</v>
      </c>
      <c r="C50" s="22" t="s">
        <v>49</v>
      </c>
      <c r="D50" s="23">
        <v>2008</v>
      </c>
      <c r="E50" s="24">
        <v>37</v>
      </c>
      <c r="F50" s="24" t="s">
        <v>52</v>
      </c>
      <c r="G50" s="25" t="s">
        <v>100</v>
      </c>
      <c r="H50" s="26">
        <v>2</v>
      </c>
      <c r="I50" s="27">
        <v>0.017638888888888888</v>
      </c>
      <c r="J50" s="28">
        <f t="shared" si="1"/>
        <v>0.007094907407407407</v>
      </c>
    </row>
    <row r="51" spans="1:10" ht="11.25">
      <c r="A51" s="29">
        <v>47</v>
      </c>
      <c r="B51" s="30" t="s">
        <v>104</v>
      </c>
      <c r="C51" s="30" t="s">
        <v>105</v>
      </c>
      <c r="D51" s="31">
        <v>1982</v>
      </c>
      <c r="E51" s="32">
        <v>3</v>
      </c>
      <c r="F51" s="32"/>
      <c r="G51" s="33" t="s">
        <v>29</v>
      </c>
      <c r="H51" s="34">
        <v>7</v>
      </c>
      <c r="I51" s="35">
        <v>0.017685185185185182</v>
      </c>
      <c r="J51" s="36">
        <f t="shared" si="1"/>
        <v>0.007141203703703702</v>
      </c>
    </row>
    <row r="52" spans="1:10" ht="11.25">
      <c r="A52" s="29">
        <v>48</v>
      </c>
      <c r="B52" s="30" t="s">
        <v>106</v>
      </c>
      <c r="C52" s="30" t="s">
        <v>76</v>
      </c>
      <c r="D52" s="31">
        <v>1977</v>
      </c>
      <c r="E52" s="32">
        <v>43</v>
      </c>
      <c r="F52" s="32"/>
      <c r="G52" s="33" t="s">
        <v>26</v>
      </c>
      <c r="H52" s="34">
        <v>7</v>
      </c>
      <c r="I52" s="35">
        <v>0.017743055555555557</v>
      </c>
      <c r="J52" s="36">
        <f t="shared" si="1"/>
        <v>0.0071990740740740765</v>
      </c>
    </row>
    <row r="53" spans="1:10" ht="11.25">
      <c r="A53" s="29">
        <v>49</v>
      </c>
      <c r="B53" s="30" t="s">
        <v>107</v>
      </c>
      <c r="C53" s="30" t="s">
        <v>108</v>
      </c>
      <c r="D53" s="31">
        <v>1955</v>
      </c>
      <c r="E53" s="32">
        <v>74</v>
      </c>
      <c r="F53" s="32"/>
      <c r="G53" s="33" t="s">
        <v>42</v>
      </c>
      <c r="H53" s="34">
        <v>4</v>
      </c>
      <c r="I53" s="35">
        <v>0.01775462962962963</v>
      </c>
      <c r="J53" s="36">
        <f t="shared" si="1"/>
        <v>0.00721064814814815</v>
      </c>
    </row>
    <row r="54" spans="1:10" ht="12" thickBot="1">
      <c r="A54" s="37">
        <v>50</v>
      </c>
      <c r="B54" s="38" t="s">
        <v>109</v>
      </c>
      <c r="C54" s="38" t="s">
        <v>81</v>
      </c>
      <c r="D54" s="39">
        <v>1949</v>
      </c>
      <c r="E54" s="40">
        <v>49</v>
      </c>
      <c r="F54" s="40"/>
      <c r="G54" s="41" t="s">
        <v>42</v>
      </c>
      <c r="H54" s="42">
        <v>5</v>
      </c>
      <c r="I54" s="43">
        <v>0.017870370370370373</v>
      </c>
      <c r="J54" s="44">
        <f t="shared" si="1"/>
        <v>0.007326388888888893</v>
      </c>
    </row>
    <row r="55" spans="1:10" ht="11.25">
      <c r="A55" s="21">
        <v>51</v>
      </c>
      <c r="B55" s="22" t="s">
        <v>110</v>
      </c>
      <c r="C55" s="22" t="s">
        <v>49</v>
      </c>
      <c r="D55" s="23">
        <v>1975</v>
      </c>
      <c r="E55" s="24">
        <v>28</v>
      </c>
      <c r="F55" s="24"/>
      <c r="G55" s="25" t="s">
        <v>26</v>
      </c>
      <c r="H55" s="26">
        <v>8</v>
      </c>
      <c r="I55" s="27">
        <v>0.017974537037037035</v>
      </c>
      <c r="J55" s="28">
        <f t="shared" si="1"/>
        <v>0.007430555555555555</v>
      </c>
    </row>
    <row r="56" spans="1:10" ht="11.25">
      <c r="A56" s="29">
        <v>52</v>
      </c>
      <c r="B56" s="30" t="s">
        <v>111</v>
      </c>
      <c r="C56" s="30" t="s">
        <v>49</v>
      </c>
      <c r="D56" s="31">
        <v>1979</v>
      </c>
      <c r="E56" s="32">
        <v>36</v>
      </c>
      <c r="F56" s="32"/>
      <c r="G56" s="33" t="s">
        <v>29</v>
      </c>
      <c r="H56" s="34">
        <v>8</v>
      </c>
      <c r="I56" s="35">
        <v>0.018761574074074073</v>
      </c>
      <c r="J56" s="36">
        <f t="shared" si="1"/>
        <v>0.008217592592592592</v>
      </c>
    </row>
    <row r="57" spans="1:10" ht="11.25">
      <c r="A57" s="29">
        <v>53</v>
      </c>
      <c r="B57" s="30" t="s">
        <v>112</v>
      </c>
      <c r="C57" s="30" t="s">
        <v>76</v>
      </c>
      <c r="D57" s="31">
        <v>2008</v>
      </c>
      <c r="E57" s="32">
        <v>19</v>
      </c>
      <c r="F57" s="32"/>
      <c r="G57" s="33" t="s">
        <v>77</v>
      </c>
      <c r="H57" s="34">
        <v>3</v>
      </c>
      <c r="I57" s="35">
        <v>0.018912037037037036</v>
      </c>
      <c r="J57" s="36">
        <f t="shared" si="1"/>
        <v>0.008368055555555556</v>
      </c>
    </row>
    <row r="58" spans="1:10" ht="11.25">
      <c r="A58" s="29">
        <v>54</v>
      </c>
      <c r="B58" s="30" t="s">
        <v>113</v>
      </c>
      <c r="C58" s="30" t="s">
        <v>46</v>
      </c>
      <c r="D58" s="31">
        <v>2008</v>
      </c>
      <c r="E58" s="32">
        <v>58</v>
      </c>
      <c r="F58" s="32" t="s">
        <v>52</v>
      </c>
      <c r="G58" s="33" t="s">
        <v>100</v>
      </c>
      <c r="H58" s="34">
        <v>3</v>
      </c>
      <c r="I58" s="35">
        <v>0.018993055555555558</v>
      </c>
      <c r="J58" s="36">
        <f t="shared" si="1"/>
        <v>0.008449074074074078</v>
      </c>
    </row>
    <row r="59" spans="1:10" ht="12" thickBot="1">
      <c r="A59" s="37">
        <v>55</v>
      </c>
      <c r="B59" s="38" t="s">
        <v>114</v>
      </c>
      <c r="C59" s="38" t="s">
        <v>46</v>
      </c>
      <c r="D59" s="39">
        <v>1978</v>
      </c>
      <c r="E59" s="40">
        <v>59</v>
      </c>
      <c r="F59" s="40" t="s">
        <v>52</v>
      </c>
      <c r="G59" s="41" t="s">
        <v>88</v>
      </c>
      <c r="H59" s="42">
        <v>2</v>
      </c>
      <c r="I59" s="43">
        <v>0.01900462962962963</v>
      </c>
      <c r="J59" s="44">
        <f t="shared" si="1"/>
        <v>0.008460648148148151</v>
      </c>
    </row>
    <row r="60" spans="1:10" ht="11.25">
      <c r="A60" s="21">
        <v>56</v>
      </c>
      <c r="B60" s="22" t="s">
        <v>115</v>
      </c>
      <c r="C60" s="22" t="s">
        <v>46</v>
      </c>
      <c r="D60" s="23">
        <v>1994</v>
      </c>
      <c r="E60" s="24">
        <v>73</v>
      </c>
      <c r="F60" s="24" t="s">
        <v>52</v>
      </c>
      <c r="G60" s="25" t="s">
        <v>84</v>
      </c>
      <c r="H60" s="26">
        <v>2</v>
      </c>
      <c r="I60" s="27">
        <v>0.019016203703703705</v>
      </c>
      <c r="J60" s="28">
        <f t="shared" si="1"/>
        <v>0.008472222222222225</v>
      </c>
    </row>
    <row r="61" spans="1:10" ht="11.25">
      <c r="A61" s="29">
        <v>57</v>
      </c>
      <c r="B61" s="30" t="s">
        <v>116</v>
      </c>
      <c r="C61" s="30" t="s">
        <v>14</v>
      </c>
      <c r="D61" s="31">
        <v>1992</v>
      </c>
      <c r="E61" s="32">
        <v>77</v>
      </c>
      <c r="F61" s="32"/>
      <c r="G61" s="33" t="s">
        <v>21</v>
      </c>
      <c r="H61" s="34">
        <v>6</v>
      </c>
      <c r="I61" s="35">
        <v>0.020104166666666666</v>
      </c>
      <c r="J61" s="36">
        <f t="shared" si="1"/>
        <v>0.009560185185185185</v>
      </c>
    </row>
    <row r="62" spans="1:10" ht="11.25">
      <c r="A62" s="29">
        <v>58</v>
      </c>
      <c r="B62" s="30" t="s">
        <v>117</v>
      </c>
      <c r="C62" s="30" t="s">
        <v>46</v>
      </c>
      <c r="D62" s="31">
        <v>1975</v>
      </c>
      <c r="E62" s="32">
        <v>8</v>
      </c>
      <c r="F62" s="32"/>
      <c r="G62" s="33" t="s">
        <v>26</v>
      </c>
      <c r="H62" s="34">
        <v>9</v>
      </c>
      <c r="I62" s="35">
        <v>0.021689814814814815</v>
      </c>
      <c r="J62" s="36">
        <f t="shared" si="1"/>
        <v>0.011145833333333334</v>
      </c>
    </row>
    <row r="63" spans="1:10" ht="11.25">
      <c r="A63" s="29">
        <v>59</v>
      </c>
      <c r="B63" s="30" t="s">
        <v>106</v>
      </c>
      <c r="C63" s="30" t="s">
        <v>76</v>
      </c>
      <c r="D63" s="31">
        <v>1951</v>
      </c>
      <c r="E63" s="32">
        <v>44</v>
      </c>
      <c r="F63" s="32"/>
      <c r="G63" s="33" t="s">
        <v>42</v>
      </c>
      <c r="H63" s="34">
        <v>6</v>
      </c>
      <c r="I63" s="35">
        <v>0.022349537037037032</v>
      </c>
      <c r="J63" s="36">
        <f t="shared" si="1"/>
        <v>0.011805555555555552</v>
      </c>
    </row>
    <row r="64" spans="1:10" ht="12" thickBot="1">
      <c r="A64" s="37">
        <v>60</v>
      </c>
      <c r="B64" s="38" t="s">
        <v>118</v>
      </c>
      <c r="C64" s="38" t="s">
        <v>49</v>
      </c>
      <c r="D64" s="39">
        <v>2009</v>
      </c>
      <c r="E64" s="40">
        <v>33</v>
      </c>
      <c r="F64" s="40" t="s">
        <v>52</v>
      </c>
      <c r="G64" s="41" t="s">
        <v>100</v>
      </c>
      <c r="H64" s="42">
        <v>4</v>
      </c>
      <c r="I64" s="43">
        <v>0.022662037037037036</v>
      </c>
      <c r="J64" s="44">
        <f t="shared" si="1"/>
        <v>0.012118055555555556</v>
      </c>
    </row>
    <row r="65" spans="1:10" ht="11.25">
      <c r="A65" s="21">
        <v>61</v>
      </c>
      <c r="B65" s="22" t="s">
        <v>119</v>
      </c>
      <c r="C65" s="22" t="s">
        <v>49</v>
      </c>
      <c r="D65" s="23">
        <v>1982</v>
      </c>
      <c r="E65" s="24">
        <v>29</v>
      </c>
      <c r="F65" s="24"/>
      <c r="G65" s="25" t="s">
        <v>29</v>
      </c>
      <c r="H65" s="26">
        <v>9</v>
      </c>
      <c r="I65" s="27">
        <v>0.022673611111111113</v>
      </c>
      <c r="J65" s="28">
        <f t="shared" si="1"/>
        <v>0.012129629629629633</v>
      </c>
    </row>
    <row r="66" spans="1:10" ht="11.25">
      <c r="A66" s="29">
        <v>62</v>
      </c>
      <c r="B66" s="30" t="s">
        <v>120</v>
      </c>
      <c r="C66" s="30" t="s">
        <v>76</v>
      </c>
      <c r="D66" s="31">
        <v>2009</v>
      </c>
      <c r="E66" s="32">
        <v>22</v>
      </c>
      <c r="F66" s="32" t="s">
        <v>52</v>
      </c>
      <c r="G66" s="33" t="s">
        <v>100</v>
      </c>
      <c r="H66" s="34">
        <v>5</v>
      </c>
      <c r="I66" s="35">
        <v>0.027314814814814816</v>
      </c>
      <c r="J66" s="36">
        <f t="shared" si="1"/>
        <v>0.016770833333333336</v>
      </c>
    </row>
    <row r="67" spans="1:10" ht="11.25">
      <c r="A67" s="29">
        <v>63</v>
      </c>
      <c r="B67" s="30" t="s">
        <v>121</v>
      </c>
      <c r="C67" s="30" t="s">
        <v>76</v>
      </c>
      <c r="D67" s="31">
        <v>2013</v>
      </c>
      <c r="E67" s="32">
        <v>18</v>
      </c>
      <c r="F67" s="32" t="s">
        <v>52</v>
      </c>
      <c r="G67" s="33" t="s">
        <v>94</v>
      </c>
      <c r="H67" s="34">
        <v>2</v>
      </c>
      <c r="I67" s="35">
        <v>0.02866898148148148</v>
      </c>
      <c r="J67" s="36">
        <f t="shared" si="1"/>
        <v>0.018125</v>
      </c>
    </row>
    <row r="68" spans="1:10" ht="11.25">
      <c r="A68" s="29">
        <v>64</v>
      </c>
      <c r="B68" s="30" t="s">
        <v>122</v>
      </c>
      <c r="C68" s="30" t="s">
        <v>76</v>
      </c>
      <c r="D68" s="31">
        <v>2010</v>
      </c>
      <c r="E68" s="32">
        <v>16</v>
      </c>
      <c r="F68" s="32"/>
      <c r="G68" s="33" t="s">
        <v>123</v>
      </c>
      <c r="H68" s="34">
        <v>1</v>
      </c>
      <c r="I68" s="35">
        <v>0.03090277777777778</v>
      </c>
      <c r="J68" s="36">
        <f t="shared" si="1"/>
        <v>0.0203587962962963</v>
      </c>
    </row>
    <row r="69" spans="1:10" ht="12" thickBot="1">
      <c r="A69" s="37">
        <v>65</v>
      </c>
      <c r="B69" s="38" t="s">
        <v>122</v>
      </c>
      <c r="C69" s="38" t="s">
        <v>76</v>
      </c>
      <c r="D69" s="39">
        <v>1972</v>
      </c>
      <c r="E69" s="40">
        <v>61</v>
      </c>
      <c r="F69" s="40"/>
      <c r="G69" s="41" t="s">
        <v>26</v>
      </c>
      <c r="H69" s="42">
        <v>10</v>
      </c>
      <c r="I69" s="43">
        <v>0.03091435185185185</v>
      </c>
      <c r="J69" s="44">
        <f t="shared" si="1"/>
        <v>0.02037037037037037</v>
      </c>
    </row>
  </sheetData>
  <sheetProtection formatCells="0" selectLockedCells="1"/>
  <printOptions/>
  <pageMargins left="0.25" right="0.25" top="0.75" bottom="0.75" header="0.3" footer="0.3"/>
  <pageSetup fitToHeight="1" fitToWidth="1" horizontalDpi="600" verticalDpi="600" orientation="portrait" paperSize="9" scale="90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Mirda</dc:creator>
  <cp:keywords/>
  <dc:description/>
  <cp:lastModifiedBy>janik</cp:lastModifiedBy>
  <cp:lastPrinted>2018-12-26T13:24:47Z</cp:lastPrinted>
  <dcterms:created xsi:type="dcterms:W3CDTF">2004-05-03T06:06:01Z</dcterms:created>
  <dcterms:modified xsi:type="dcterms:W3CDTF">2018-12-26T13:25:51Z</dcterms:modified>
  <cp:category/>
  <cp:version/>
  <cp:contentType/>
  <cp:contentStatus/>
</cp:coreProperties>
</file>